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60" activeTab="0"/>
  </bookViews>
  <sheets>
    <sheet name="財務資訊" sheetId="1" r:id="rId1"/>
  </sheets>
  <definedNames>
    <definedName name="_xlnm._FilterDatabase" localSheetId="0" hidden="1">'財務資訊'!$A$3:$H$59</definedName>
  </definedNames>
  <calcPr fullCalcOnLoad="1"/>
</workbook>
</file>

<file path=xl/sharedStrings.xml><?xml version="1.0" encoding="utf-8"?>
<sst xmlns="http://schemas.openxmlformats.org/spreadsheetml/2006/main" count="67" uniqueCount="64">
  <si>
    <t>Plastic</t>
  </si>
  <si>
    <t>Textile</t>
  </si>
  <si>
    <t>電機機械</t>
  </si>
  <si>
    <t>電器電纜</t>
  </si>
  <si>
    <t>化學工業</t>
  </si>
  <si>
    <t>橡膠工業</t>
  </si>
  <si>
    <t>Electronics</t>
  </si>
  <si>
    <t>觀光事業</t>
  </si>
  <si>
    <t>貿易百貨</t>
  </si>
  <si>
    <t>Growth (%)</t>
  </si>
  <si>
    <t>生技醫療業</t>
  </si>
  <si>
    <t>金融業</t>
  </si>
  <si>
    <t>半導體業</t>
  </si>
  <si>
    <t>電腦及週邊設備業</t>
  </si>
  <si>
    <t>光電業</t>
  </si>
  <si>
    <t>電子零組件業</t>
  </si>
  <si>
    <t>電子通路業</t>
  </si>
  <si>
    <t>資訊服務業</t>
  </si>
  <si>
    <t>Semiconductor</t>
  </si>
  <si>
    <t>Optoelectronic</t>
  </si>
  <si>
    <t>Financial</t>
  </si>
  <si>
    <t>Supervised</t>
  </si>
  <si>
    <t>Tourist</t>
  </si>
  <si>
    <t>Chemical</t>
  </si>
  <si>
    <r>
      <t xml:space="preserve">公司家數
 No. of </t>
    </r>
    <r>
      <rPr>
        <sz val="12"/>
        <rFont val="新細明體"/>
        <family val="1"/>
      </rPr>
      <t>C</t>
    </r>
    <r>
      <rPr>
        <sz val="12"/>
        <rFont val="新細明體"/>
        <family val="1"/>
      </rPr>
      <t>ompany</t>
    </r>
  </si>
  <si>
    <r>
      <t xml:space="preserve">營業收入平均值 Average </t>
    </r>
    <r>
      <rPr>
        <sz val="12"/>
        <rFont val="新細明體"/>
        <family val="1"/>
      </rPr>
      <t>R</t>
    </r>
    <r>
      <rPr>
        <sz val="12"/>
        <rFont val="新細明體"/>
        <family val="1"/>
      </rPr>
      <t>e</t>
    </r>
    <r>
      <rPr>
        <sz val="12"/>
        <rFont val="新細明體"/>
        <family val="1"/>
      </rPr>
      <t>ve</t>
    </r>
    <r>
      <rPr>
        <sz val="12"/>
        <rFont val="新細明體"/>
        <family val="1"/>
      </rPr>
      <t>nue</t>
    </r>
  </si>
  <si>
    <t>營收均值 成長率 (%)</t>
  </si>
  <si>
    <t>營業收入(百萬元) Revenues (NT$Million)</t>
  </si>
  <si>
    <t>文化創意業</t>
  </si>
  <si>
    <t>註1：營業收入係採用自結數</t>
  </si>
  <si>
    <t>航運業</t>
  </si>
  <si>
    <t>管理股票</t>
  </si>
  <si>
    <t>建材營造</t>
  </si>
  <si>
    <t>油電燃氣業</t>
  </si>
  <si>
    <t>紡織纖維</t>
  </si>
  <si>
    <t>鋼鐵工業</t>
  </si>
  <si>
    <t>塑膠工業</t>
  </si>
  <si>
    <t>其他電子業</t>
  </si>
  <si>
    <t>食品工業</t>
  </si>
  <si>
    <t>產業別
Sector</t>
  </si>
  <si>
    <t>Biotechnology&amp;MedicalCare</t>
  </si>
  <si>
    <t>Food</t>
  </si>
  <si>
    <t>ElectricalMachinery</t>
  </si>
  <si>
    <t>Electrical&amp;Cable</t>
  </si>
  <si>
    <t>Communications&amp;Internet</t>
  </si>
  <si>
    <t>Iron&amp;Steel</t>
  </si>
  <si>
    <t>Rubber</t>
  </si>
  <si>
    <t>InformationService</t>
  </si>
  <si>
    <t>Computer&amp;PeripheralEquipment</t>
  </si>
  <si>
    <t>ElectronicParts&amp;Components</t>
  </si>
  <si>
    <t>ElectronicProductsDistribution</t>
  </si>
  <si>
    <t>BuildingMaterial&amp;Construction</t>
  </si>
  <si>
    <t>Shipping&amp;Transportation</t>
  </si>
  <si>
    <t>Trading&amp;Consumers'Goods</t>
  </si>
  <si>
    <t>Gas&amp;Electricity</t>
  </si>
  <si>
    <t>Others</t>
  </si>
  <si>
    <t>通信網路業</t>
  </si>
  <si>
    <t>農業科技</t>
  </si>
  <si>
    <t>其他</t>
  </si>
  <si>
    <t>NA</t>
  </si>
  <si>
    <t>Note1:Revenues have not yet been audited.</t>
  </si>
  <si>
    <t>上櫃公司產業別財務資訊統計表
Financial Information of TPEx Listed Companies in 2016 - by Sector</t>
  </si>
  <si>
    <t>AgriculturalTechnology</t>
  </si>
  <si>
    <t>Cultural&amp;Creative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</si>
</sst>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.00_ "/>
    <numFmt numFmtId="178" formatCode="0.00_);\(0.00\)"/>
    <numFmt numFmtId="179" formatCode="0.0_);\(0.0\)"/>
    <numFmt numFmtId="180" formatCode="0_);\(0\)"/>
    <numFmt numFmtId="181" formatCode="0.0"/>
    <numFmt numFmtId="182" formatCode="_-* #,##0.000_-;\-* #,##0.000_-;_-* &quot;-&quot;??_-;_-@_-"/>
    <numFmt numFmtId="183" formatCode="#,##0.0_ "/>
    <numFmt numFmtId="184" formatCode="#,##0_ "/>
    <numFmt numFmtId="185" formatCode="_-* #,##0.0_-;\-* #,##0.0_-;_-* &quot;-&quot;??_-;_-@_-"/>
    <numFmt numFmtId="186" formatCode="_-* #,##0_-;\-* #,##0_-;_-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&quot;$&quot;#,##0.00"/>
    <numFmt numFmtId="191" formatCode="#,##0.00_);[Red]\(#,##0.00\)"/>
    <numFmt numFmtId="192" formatCode="0.0_ ;[Red]\-0.0\ "/>
    <numFmt numFmtId="193" formatCode="0.0_ "/>
    <numFmt numFmtId="194" formatCode="0_ "/>
    <numFmt numFmtId="195" formatCode="[$€-2]\ #,##0.00_);[Red]\([$€-2]\ #,##0.00\)"/>
  </numFmts>
  <fonts count="42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63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2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4" fontId="0" fillId="0" borderId="10" xfId="33" applyNumberFormat="1" applyFont="1" applyFill="1" applyBorder="1" applyAlignment="1">
      <alignment horizontal="center"/>
    </xf>
    <xf numFmtId="184" fontId="0" fillId="0" borderId="10" xfId="33" applyNumberFormat="1" applyFont="1" applyBorder="1" applyAlignment="1">
      <alignment horizontal="center"/>
    </xf>
    <xf numFmtId="184" fontId="0" fillId="0" borderId="12" xfId="33" applyNumberFormat="1" applyFont="1" applyFill="1" applyBorder="1" applyAlignment="1">
      <alignment horizontal="center"/>
    </xf>
    <xf numFmtId="177" fontId="0" fillId="0" borderId="11" xfId="33" applyNumberFormat="1" applyFont="1" applyBorder="1" applyAlignment="1">
      <alignment horizontal="right"/>
    </xf>
    <xf numFmtId="184" fontId="0" fillId="0" borderId="11" xfId="33" applyNumberFormat="1" applyFont="1" applyBorder="1" applyAlignment="1">
      <alignment horizontal="right"/>
    </xf>
    <xf numFmtId="184" fontId="0" fillId="0" borderId="10" xfId="33" applyNumberFormat="1" applyFont="1" applyBorder="1" applyAlignment="1">
      <alignment horizontal="right"/>
    </xf>
    <xf numFmtId="184" fontId="0" fillId="0" borderId="10" xfId="33" applyNumberFormat="1" applyFont="1" applyFill="1" applyBorder="1" applyAlignment="1">
      <alignment horizontal="right"/>
    </xf>
    <xf numFmtId="184" fontId="0" fillId="0" borderId="12" xfId="33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84" fontId="0" fillId="0" borderId="11" xfId="33" applyNumberFormat="1" applyFont="1" applyFill="1" applyBorder="1" applyAlignment="1">
      <alignment horizontal="right"/>
    </xf>
    <xf numFmtId="184" fontId="0" fillId="0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4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PageLayoutView="0" workbookViewId="0" topLeftCell="A1">
      <pane ySplit="3" topLeftCell="A29" activePane="bottomLeft" state="frozen"/>
      <selection pane="topLeft" activeCell="A1" sqref="A1"/>
      <selection pane="bottomLeft" activeCell="A52" sqref="A52"/>
    </sheetView>
  </sheetViews>
  <sheetFormatPr defaultColWidth="9.00390625" defaultRowHeight="16.5"/>
  <cols>
    <col min="1" max="1" width="26.25390625" style="4" customWidth="1"/>
    <col min="2" max="3" width="8.25390625" style="33" customWidth="1"/>
    <col min="4" max="7" width="10.625" style="33" customWidth="1"/>
    <col min="8" max="8" width="10.625" style="4" customWidth="1"/>
    <col min="9" max="16384" width="9.00390625" style="2" customWidth="1"/>
  </cols>
  <sheetData>
    <row r="1" spans="1:8" s="1" customFormat="1" ht="38.25" customHeight="1">
      <c r="A1" s="39" t="s">
        <v>61</v>
      </c>
      <c r="B1" s="39"/>
      <c r="C1" s="39"/>
      <c r="D1" s="39"/>
      <c r="E1" s="39"/>
      <c r="F1" s="39"/>
      <c r="G1" s="39"/>
      <c r="H1" s="39"/>
    </row>
    <row r="2" spans="1:8" s="3" customFormat="1" ht="34.5" customHeight="1">
      <c r="A2" s="11" t="s">
        <v>39</v>
      </c>
      <c r="B2" s="40" t="s">
        <v>24</v>
      </c>
      <c r="C2" s="41"/>
      <c r="D2" s="42" t="s">
        <v>27</v>
      </c>
      <c r="E2" s="41"/>
      <c r="F2" s="40" t="s">
        <v>25</v>
      </c>
      <c r="G2" s="41"/>
      <c r="H2" s="12" t="s">
        <v>26</v>
      </c>
    </row>
    <row r="3" spans="1:8" s="22" customFormat="1" ht="18.75" customHeight="1">
      <c r="A3" s="20"/>
      <c r="B3" s="21">
        <v>2015</v>
      </c>
      <c r="C3" s="21">
        <v>2016</v>
      </c>
      <c r="D3" s="21">
        <v>2015</v>
      </c>
      <c r="E3" s="21">
        <v>2016</v>
      </c>
      <c r="F3" s="21">
        <v>2015</v>
      </c>
      <c r="G3" s="21">
        <v>2016</v>
      </c>
      <c r="H3" s="20" t="s">
        <v>9</v>
      </c>
    </row>
    <row r="4" spans="1:8" s="1" customFormat="1" ht="16.5">
      <c r="A4" s="7" t="s">
        <v>10</v>
      </c>
      <c r="B4" s="27">
        <v>65</v>
      </c>
      <c r="C4" s="27">
        <v>75</v>
      </c>
      <c r="D4" s="27">
        <v>92094</v>
      </c>
      <c r="E4" s="27">
        <v>115558.133</v>
      </c>
      <c r="F4" s="27">
        <f>D4/B4</f>
        <v>1416.8307692307692</v>
      </c>
      <c r="G4" s="27">
        <f>E4/C4</f>
        <v>1540.7751066666667</v>
      </c>
      <c r="H4" s="26">
        <f>(G4-F4)/F4*100</f>
        <v>8.747998711461484</v>
      </c>
    </row>
    <row r="5" spans="1:8" s="1" customFormat="1" ht="16.5">
      <c r="A5" s="6" t="s">
        <v>40</v>
      </c>
      <c r="B5" s="28"/>
      <c r="C5" s="28"/>
      <c r="D5" s="28"/>
      <c r="E5" s="28"/>
      <c r="F5" s="28"/>
      <c r="G5" s="28"/>
      <c r="H5" s="24"/>
    </row>
    <row r="6" spans="1:8" s="1" customFormat="1" ht="16.5">
      <c r="A6" s="7" t="s">
        <v>38</v>
      </c>
      <c r="B6" s="27">
        <v>6</v>
      </c>
      <c r="C6" s="27">
        <v>5</v>
      </c>
      <c r="D6" s="27">
        <v>13784.89</v>
      </c>
      <c r="E6" s="27">
        <v>11692.665</v>
      </c>
      <c r="F6" s="27">
        <f>D6/B6</f>
        <v>2297.4816666666666</v>
      </c>
      <c r="G6" s="27">
        <f>E6/C6</f>
        <v>2338.5330000000004</v>
      </c>
      <c r="H6" s="26">
        <f>(G6-F6)/F6*100</f>
        <v>1.7867969929393903</v>
      </c>
    </row>
    <row r="7" spans="1:8" s="1" customFormat="1" ht="16.5">
      <c r="A7" s="6" t="s">
        <v>41</v>
      </c>
      <c r="B7" s="28"/>
      <c r="C7" s="28"/>
      <c r="D7" s="28"/>
      <c r="E7" s="28"/>
      <c r="F7" s="28"/>
      <c r="G7" s="28"/>
      <c r="H7" s="24"/>
    </row>
    <row r="8" spans="1:9" s="1" customFormat="1" ht="16.5">
      <c r="A8" s="7" t="s">
        <v>36</v>
      </c>
      <c r="B8" s="27">
        <v>5</v>
      </c>
      <c r="C8" s="27">
        <v>5</v>
      </c>
      <c r="D8" s="27">
        <v>6652</v>
      </c>
      <c r="E8" s="27">
        <v>5995.482</v>
      </c>
      <c r="F8" s="27">
        <f>D8/B8</f>
        <v>1330.4</v>
      </c>
      <c r="G8" s="27">
        <f>E8/C8</f>
        <v>1199.0964</v>
      </c>
      <c r="H8" s="26">
        <f>(G8-F8)/F8*100</f>
        <v>-9.869482862297067</v>
      </c>
      <c r="I8" s="37"/>
    </row>
    <row r="9" spans="1:8" s="1" customFormat="1" ht="16.5">
      <c r="A9" s="6" t="s">
        <v>0</v>
      </c>
      <c r="B9" s="28"/>
      <c r="C9" s="28"/>
      <c r="D9" s="28"/>
      <c r="E9" s="28"/>
      <c r="F9" s="28"/>
      <c r="G9" s="28"/>
      <c r="H9" s="24"/>
    </row>
    <row r="10" spans="1:8" s="1" customFormat="1" ht="16.5">
      <c r="A10" s="7" t="s">
        <v>34</v>
      </c>
      <c r="B10" s="27">
        <v>10</v>
      </c>
      <c r="C10" s="27">
        <v>10</v>
      </c>
      <c r="D10" s="27">
        <v>14854.855</v>
      </c>
      <c r="E10" s="27">
        <v>14274.162</v>
      </c>
      <c r="F10" s="27">
        <f>D10/B10</f>
        <v>1485.4855</v>
      </c>
      <c r="G10" s="27">
        <f>E10/C10</f>
        <v>1427.4162000000001</v>
      </c>
      <c r="H10" s="26">
        <f>(G10-F10)/F10*100</f>
        <v>-3.909112542667019</v>
      </c>
    </row>
    <row r="11" spans="1:8" s="1" customFormat="1" ht="16.5">
      <c r="A11" s="6" t="s">
        <v>1</v>
      </c>
      <c r="B11" s="28"/>
      <c r="C11" s="28"/>
      <c r="D11" s="28"/>
      <c r="E11" s="28"/>
      <c r="F11" s="28"/>
      <c r="G11" s="28"/>
      <c r="H11" s="24"/>
    </row>
    <row r="12" spans="1:8" s="1" customFormat="1" ht="16.5">
      <c r="A12" s="7" t="s">
        <v>2</v>
      </c>
      <c r="B12" s="27">
        <v>36</v>
      </c>
      <c r="C12" s="27">
        <v>39</v>
      </c>
      <c r="D12" s="27">
        <v>67033.069</v>
      </c>
      <c r="E12" s="27">
        <v>73748.423</v>
      </c>
      <c r="F12" s="27">
        <f>D12/B12</f>
        <v>1862.0296944444444</v>
      </c>
      <c r="G12" s="27">
        <f>E12/C12</f>
        <v>1890.985205128205</v>
      </c>
      <c r="H12" s="26">
        <f>(G12-F12)/F12*100</f>
        <v>1.5550509624069015</v>
      </c>
    </row>
    <row r="13" spans="1:8" s="1" customFormat="1" ht="16.5">
      <c r="A13" s="6" t="s">
        <v>42</v>
      </c>
      <c r="B13" s="28"/>
      <c r="C13" s="28"/>
      <c r="D13" s="28"/>
      <c r="E13" s="28"/>
      <c r="F13" s="28"/>
      <c r="G13" s="28"/>
      <c r="H13" s="24"/>
    </row>
    <row r="14" spans="1:8" s="1" customFormat="1" ht="16.5">
      <c r="A14" s="7" t="s">
        <v>3</v>
      </c>
      <c r="B14" s="27">
        <v>2</v>
      </c>
      <c r="C14" s="27">
        <v>2</v>
      </c>
      <c r="D14" s="27">
        <v>2165.603</v>
      </c>
      <c r="E14" s="27">
        <v>1989.557</v>
      </c>
      <c r="F14" s="27">
        <v>1395.5278787878788</v>
      </c>
      <c r="G14" s="27">
        <v>1540.7751066666667</v>
      </c>
      <c r="H14" s="26">
        <f>(G14-F14)/F14*100</f>
        <v>10.40804917526593</v>
      </c>
    </row>
    <row r="15" spans="1:8" s="1" customFormat="1" ht="16.5">
      <c r="A15" s="6" t="s">
        <v>43</v>
      </c>
      <c r="B15" s="28"/>
      <c r="C15" s="28"/>
      <c r="D15" s="28"/>
      <c r="E15" s="28"/>
      <c r="F15" s="28"/>
      <c r="G15" s="28"/>
      <c r="H15" s="24"/>
    </row>
    <row r="16" spans="1:8" s="1" customFormat="1" ht="16.5">
      <c r="A16" s="7" t="s">
        <v>4</v>
      </c>
      <c r="B16" s="27">
        <v>13</v>
      </c>
      <c r="C16" s="27">
        <v>14</v>
      </c>
      <c r="D16" s="27">
        <v>21025.79</v>
      </c>
      <c r="E16" s="27">
        <v>21510.942</v>
      </c>
      <c r="F16" s="27">
        <f>D16/B16</f>
        <v>1617.3684615384616</v>
      </c>
      <c r="G16" s="27">
        <f>E16/C16</f>
        <v>1536.4958571428572</v>
      </c>
      <c r="H16" s="26">
        <f>(G16-F16)/F16*100</f>
        <v>-5.000258526042814</v>
      </c>
    </row>
    <row r="17" spans="1:8" s="1" customFormat="1" ht="16.5">
      <c r="A17" s="6" t="s">
        <v>23</v>
      </c>
      <c r="B17" s="28"/>
      <c r="C17" s="28"/>
      <c r="D17" s="28"/>
      <c r="E17" s="28"/>
      <c r="F17" s="28"/>
      <c r="G17" s="28"/>
      <c r="H17" s="24"/>
    </row>
    <row r="18" spans="1:8" s="1" customFormat="1" ht="16.5">
      <c r="A18" s="7" t="s">
        <v>56</v>
      </c>
      <c r="B18" s="27">
        <v>48</v>
      </c>
      <c r="C18" s="27">
        <v>49</v>
      </c>
      <c r="D18" s="27">
        <v>88224.375</v>
      </c>
      <c r="E18" s="27">
        <v>86791</v>
      </c>
      <c r="F18" s="27">
        <f>D18/B18</f>
        <v>1838.0078125</v>
      </c>
      <c r="G18" s="27">
        <f>E18/C18</f>
        <v>1771.2448979591836</v>
      </c>
      <c r="H18" s="26">
        <f>(G18-F18)/F18*100</f>
        <v>-3.6323520545871664</v>
      </c>
    </row>
    <row r="19" spans="1:8" s="1" customFormat="1" ht="18" customHeight="1">
      <c r="A19" s="6" t="s">
        <v>44</v>
      </c>
      <c r="B19" s="28"/>
      <c r="C19" s="28"/>
      <c r="D19" s="28"/>
      <c r="E19" s="28"/>
      <c r="F19" s="28"/>
      <c r="G19" s="28"/>
      <c r="H19" s="24"/>
    </row>
    <row r="20" spans="1:8" s="1" customFormat="1" ht="16.5">
      <c r="A20" s="7" t="s">
        <v>35</v>
      </c>
      <c r="B20" s="27">
        <v>13</v>
      </c>
      <c r="C20" s="27">
        <v>14</v>
      </c>
      <c r="D20" s="27">
        <v>67489.238</v>
      </c>
      <c r="E20" s="27">
        <v>74855.444</v>
      </c>
      <c r="F20" s="27">
        <f>D20/B20</f>
        <v>5191.479846153846</v>
      </c>
      <c r="G20" s="27">
        <f>E20/C20</f>
        <v>5346.8174285714285</v>
      </c>
      <c r="H20" s="26">
        <f>(G20-F20)/F20*100</f>
        <v>2.9921638342228376</v>
      </c>
    </row>
    <row r="21" spans="1:8" s="1" customFormat="1" ht="16.5">
      <c r="A21" s="6" t="s">
        <v>45</v>
      </c>
      <c r="B21" s="28"/>
      <c r="C21" s="28"/>
      <c r="D21" s="28"/>
      <c r="E21" s="28"/>
      <c r="F21" s="28"/>
      <c r="G21" s="28"/>
      <c r="H21" s="24"/>
    </row>
    <row r="22" spans="1:8" s="1" customFormat="1" ht="16.5">
      <c r="A22" s="7" t="s">
        <v>5</v>
      </c>
      <c r="B22" s="27">
        <v>1</v>
      </c>
      <c r="C22" s="27">
        <v>1</v>
      </c>
      <c r="D22" s="27">
        <v>701.086</v>
      </c>
      <c r="E22" s="27">
        <v>656.463</v>
      </c>
      <c r="F22" s="27">
        <f>D22/B22</f>
        <v>701.086</v>
      </c>
      <c r="G22" s="27">
        <f>E22/C22</f>
        <v>656.463</v>
      </c>
      <c r="H22" s="26">
        <f>(G22-F22)/F22*100</f>
        <v>-6.364839691564236</v>
      </c>
    </row>
    <row r="23" spans="1:8" s="1" customFormat="1" ht="16.5">
      <c r="A23" s="6" t="s">
        <v>46</v>
      </c>
      <c r="B23" s="28"/>
      <c r="C23" s="28"/>
      <c r="D23" s="28"/>
      <c r="E23" s="28"/>
      <c r="F23" s="28"/>
      <c r="G23" s="28"/>
      <c r="H23" s="24"/>
    </row>
    <row r="24" spans="1:8" s="5" customFormat="1" ht="16.5">
      <c r="A24" s="8" t="s">
        <v>17</v>
      </c>
      <c r="B24" s="34">
        <v>24</v>
      </c>
      <c r="C24" s="27">
        <v>25</v>
      </c>
      <c r="D24" s="34">
        <v>53597.966</v>
      </c>
      <c r="E24" s="34">
        <v>58754.282</v>
      </c>
      <c r="F24" s="27">
        <f>D24/B24</f>
        <v>2233.2485833333335</v>
      </c>
      <c r="G24" s="27">
        <f>E24/C24</f>
        <v>2350.17128</v>
      </c>
      <c r="H24" s="26">
        <f>(G24-F24)/F24*100</f>
        <v>5.235543304012687</v>
      </c>
    </row>
    <row r="25" spans="1:8" s="5" customFormat="1" ht="16.5">
      <c r="A25" s="9" t="s">
        <v>47</v>
      </c>
      <c r="B25" s="29"/>
      <c r="C25" s="28"/>
      <c r="D25" s="29"/>
      <c r="E25" s="29"/>
      <c r="F25" s="29"/>
      <c r="G25" s="29"/>
      <c r="H25" s="23"/>
    </row>
    <row r="26" spans="1:8" s="5" customFormat="1" ht="16.5">
      <c r="A26" s="15" t="s">
        <v>37</v>
      </c>
      <c r="B26" s="34">
        <v>40</v>
      </c>
      <c r="C26" s="27">
        <v>43</v>
      </c>
      <c r="D26" s="34">
        <v>145821.779</v>
      </c>
      <c r="E26" s="34">
        <v>114505.055</v>
      </c>
      <c r="F26" s="27">
        <f>D26/B26</f>
        <v>3645.544475</v>
      </c>
      <c r="G26" s="27">
        <f>E26/C26</f>
        <v>2662.9082558139535</v>
      </c>
      <c r="H26" s="26">
        <f>(G26-F26)/F26*100</f>
        <v>-26.95444331908875</v>
      </c>
    </row>
    <row r="27" spans="1:8" s="5" customFormat="1" ht="16.5">
      <c r="A27" s="9" t="s">
        <v>6</v>
      </c>
      <c r="B27" s="29"/>
      <c r="C27" s="28"/>
      <c r="D27" s="29"/>
      <c r="E27" s="29"/>
      <c r="F27" s="29"/>
      <c r="G27" s="29"/>
      <c r="H27" s="23"/>
    </row>
    <row r="28" spans="1:8" s="5" customFormat="1" ht="16.5">
      <c r="A28" s="10" t="s">
        <v>12</v>
      </c>
      <c r="B28" s="34">
        <v>73</v>
      </c>
      <c r="C28" s="27">
        <v>75</v>
      </c>
      <c r="D28" s="34">
        <v>239119.432</v>
      </c>
      <c r="E28" s="34">
        <v>257991.108</v>
      </c>
      <c r="F28" s="27">
        <f>D28/B28</f>
        <v>3275.6086575342465</v>
      </c>
      <c r="G28" s="27">
        <f>E28/C28</f>
        <v>3439.88144</v>
      </c>
      <c r="H28" s="26">
        <f>(G28-F28)/F28*100</f>
        <v>5.015030781772689</v>
      </c>
    </row>
    <row r="29" spans="1:8" s="5" customFormat="1" ht="16.5">
      <c r="A29" s="9" t="s">
        <v>18</v>
      </c>
      <c r="B29" s="29"/>
      <c r="C29" s="28"/>
      <c r="D29" s="29"/>
      <c r="E29" s="29"/>
      <c r="F29" s="29"/>
      <c r="G29" s="29"/>
      <c r="H29" s="23"/>
    </row>
    <row r="30" spans="1:8" s="5" customFormat="1" ht="16.5">
      <c r="A30" s="10" t="s">
        <v>13</v>
      </c>
      <c r="B30" s="34">
        <v>49</v>
      </c>
      <c r="C30" s="27">
        <v>48</v>
      </c>
      <c r="D30" s="34">
        <v>257714.478</v>
      </c>
      <c r="E30" s="34">
        <v>250836.964</v>
      </c>
      <c r="F30" s="27">
        <f>D30/B30</f>
        <v>5259.4791428571425</v>
      </c>
      <c r="G30" s="27">
        <f>E30/C30</f>
        <v>5225.770083333334</v>
      </c>
      <c r="H30" s="26">
        <f>(G30-F30)/F30*100</f>
        <v>-0.640920110303864</v>
      </c>
    </row>
    <row r="31" spans="1:8" s="5" customFormat="1" ht="16.5">
      <c r="A31" s="9" t="s">
        <v>48</v>
      </c>
      <c r="B31" s="29"/>
      <c r="C31" s="28"/>
      <c r="D31" s="29"/>
      <c r="E31" s="29"/>
      <c r="F31" s="29"/>
      <c r="G31" s="29"/>
      <c r="H31" s="23"/>
    </row>
    <row r="32" spans="1:8" s="5" customFormat="1" ht="16.5">
      <c r="A32" s="10" t="s">
        <v>14</v>
      </c>
      <c r="B32" s="34">
        <v>56</v>
      </c>
      <c r="C32" s="27">
        <v>52</v>
      </c>
      <c r="D32" s="34">
        <v>219533.031</v>
      </c>
      <c r="E32" s="34">
        <v>193874.212</v>
      </c>
      <c r="F32" s="27">
        <f>D32/B32</f>
        <v>3920.232696428571</v>
      </c>
      <c r="G32" s="27">
        <f>E32/C32</f>
        <v>3728.3502307692306</v>
      </c>
      <c r="H32" s="26">
        <f>(G32-F32)/F32*100</f>
        <v>-4.894670304498767</v>
      </c>
    </row>
    <row r="33" spans="1:8" s="5" customFormat="1" ht="16.5">
      <c r="A33" s="9" t="s">
        <v>19</v>
      </c>
      <c r="B33" s="29"/>
      <c r="C33" s="28"/>
      <c r="D33" s="29"/>
      <c r="E33" s="29"/>
      <c r="F33" s="29"/>
      <c r="G33" s="29"/>
      <c r="H33" s="23"/>
    </row>
    <row r="34" spans="1:8" s="5" customFormat="1" ht="16.5">
      <c r="A34" s="10" t="s">
        <v>15</v>
      </c>
      <c r="B34" s="34">
        <v>116</v>
      </c>
      <c r="C34" s="27">
        <v>113</v>
      </c>
      <c r="D34" s="34">
        <v>253914.502</v>
      </c>
      <c r="E34" s="34">
        <v>261930.218</v>
      </c>
      <c r="F34" s="27">
        <f>D34/B34</f>
        <v>2188.918120689655</v>
      </c>
      <c r="G34" s="27">
        <f>E34/C34</f>
        <v>2317.9665309734514</v>
      </c>
      <c r="H34" s="26">
        <f>(G34-F34)/F34*100</f>
        <v>5.895533919886299</v>
      </c>
    </row>
    <row r="35" spans="1:8" s="5" customFormat="1" ht="16.5">
      <c r="A35" s="9" t="s">
        <v>49</v>
      </c>
      <c r="B35" s="29"/>
      <c r="C35" s="28"/>
      <c r="D35" s="29"/>
      <c r="E35" s="29"/>
      <c r="F35" s="29"/>
      <c r="G35" s="29"/>
      <c r="H35" s="23"/>
    </row>
    <row r="36" spans="1:8" s="5" customFormat="1" ht="16.5">
      <c r="A36" s="10" t="s">
        <v>16</v>
      </c>
      <c r="B36" s="34">
        <v>18</v>
      </c>
      <c r="C36" s="27">
        <v>15</v>
      </c>
      <c r="D36" s="34">
        <v>102760.799</v>
      </c>
      <c r="E36" s="34">
        <v>87901.612</v>
      </c>
      <c r="F36" s="27">
        <f>D36/B36</f>
        <v>5708.933277777778</v>
      </c>
      <c r="G36" s="27">
        <f>E36/C36</f>
        <v>5860.107466666666</v>
      </c>
      <c r="H36" s="26">
        <f>(G36-F36)/F36*100</f>
        <v>2.6480286514704776</v>
      </c>
    </row>
    <row r="37" spans="1:8" s="5" customFormat="1" ht="16.5">
      <c r="A37" s="13" t="s">
        <v>50</v>
      </c>
      <c r="B37" s="29"/>
      <c r="C37" s="28"/>
      <c r="D37" s="29"/>
      <c r="E37" s="29"/>
      <c r="F37" s="29"/>
      <c r="G37" s="29"/>
      <c r="H37" s="23"/>
    </row>
    <row r="38" spans="1:8" s="1" customFormat="1" ht="16.5">
      <c r="A38" s="14" t="s">
        <v>32</v>
      </c>
      <c r="B38" s="27">
        <v>21</v>
      </c>
      <c r="C38" s="27">
        <v>23</v>
      </c>
      <c r="D38" s="27">
        <v>29519.021</v>
      </c>
      <c r="E38" s="27">
        <v>30376.035</v>
      </c>
      <c r="F38" s="27">
        <f>D38/B38</f>
        <v>1405.6676666666667</v>
      </c>
      <c r="G38" s="27">
        <f>E38/C38</f>
        <v>1320.6971739130436</v>
      </c>
      <c r="H38" s="26">
        <f>(G38-F38)/F38*100</f>
        <v>-6.044849345871213</v>
      </c>
    </row>
    <row r="39" spans="1:8" s="1" customFormat="1" ht="16.5">
      <c r="A39" s="6" t="s">
        <v>51</v>
      </c>
      <c r="B39" s="28"/>
      <c r="C39" s="28"/>
      <c r="D39" s="28"/>
      <c r="E39" s="28"/>
      <c r="F39" s="28"/>
      <c r="G39" s="28"/>
      <c r="H39" s="24"/>
    </row>
    <row r="40" spans="1:8" s="1" customFormat="1" ht="16.5">
      <c r="A40" s="7" t="s">
        <v>30</v>
      </c>
      <c r="B40" s="27">
        <v>6</v>
      </c>
      <c r="C40" s="27">
        <v>6</v>
      </c>
      <c r="D40" s="27">
        <v>28743.981</v>
      </c>
      <c r="E40" s="27">
        <v>22659.864</v>
      </c>
      <c r="F40" s="27">
        <f>D40/B40</f>
        <v>4790.6635</v>
      </c>
      <c r="G40" s="27">
        <f>E40/C40</f>
        <v>3776.6440000000002</v>
      </c>
      <c r="H40" s="26">
        <f>(G40-F40)/F40*100</f>
        <v>-21.166577447988143</v>
      </c>
    </row>
    <row r="41" spans="1:8" s="1" customFormat="1" ht="16.5">
      <c r="A41" s="6" t="s">
        <v>52</v>
      </c>
      <c r="B41" s="28"/>
      <c r="C41" s="28"/>
      <c r="D41" s="28"/>
      <c r="E41" s="28"/>
      <c r="F41" s="28"/>
      <c r="G41" s="28"/>
      <c r="H41" s="24"/>
    </row>
    <row r="42" spans="1:8" s="1" customFormat="1" ht="16.5">
      <c r="A42" s="7" t="s">
        <v>7</v>
      </c>
      <c r="B42" s="27">
        <v>16</v>
      </c>
      <c r="C42" s="27">
        <v>19</v>
      </c>
      <c r="D42" s="27">
        <v>25787.141</v>
      </c>
      <c r="E42" s="27">
        <v>33056.069</v>
      </c>
      <c r="F42" s="27">
        <f>D42/B42</f>
        <v>1611.6963125</v>
      </c>
      <c r="G42" s="27">
        <f>E42/C42</f>
        <v>1739.7931052631582</v>
      </c>
      <c r="H42" s="26">
        <f>(G42-F42)/F42*100</f>
        <v>7.947948491887996</v>
      </c>
    </row>
    <row r="43" spans="1:8" s="1" customFormat="1" ht="16.5">
      <c r="A43" s="6" t="s">
        <v>22</v>
      </c>
      <c r="B43" s="28"/>
      <c r="C43" s="28"/>
      <c r="D43" s="28"/>
      <c r="E43" s="28"/>
      <c r="F43" s="28"/>
      <c r="G43" s="28"/>
      <c r="H43" s="24"/>
    </row>
    <row r="44" spans="1:8" s="1" customFormat="1" ht="16.5">
      <c r="A44" s="7" t="s">
        <v>11</v>
      </c>
      <c r="B44" s="27">
        <v>9</v>
      </c>
      <c r="C44" s="27">
        <v>10</v>
      </c>
      <c r="D44" s="27">
        <v>16954.901</v>
      </c>
      <c r="E44" s="27">
        <v>16617.69</v>
      </c>
      <c r="F44" s="27">
        <f>D44/B44</f>
        <v>1883.8778888888892</v>
      </c>
      <c r="G44" s="27">
        <f>E44/C44</f>
        <v>1661.7689999999998</v>
      </c>
      <c r="H44" s="26">
        <f>(G44-F44)/F44*100</f>
        <v>-11.789983321046842</v>
      </c>
    </row>
    <row r="45" spans="1:8" s="1" customFormat="1" ht="16.5">
      <c r="A45" s="6" t="s">
        <v>20</v>
      </c>
      <c r="B45" s="28"/>
      <c r="C45" s="28"/>
      <c r="D45" s="28"/>
      <c r="E45" s="28"/>
      <c r="F45" s="28"/>
      <c r="G45" s="28"/>
      <c r="H45" s="24"/>
    </row>
    <row r="46" spans="1:8" s="1" customFormat="1" ht="16.5">
      <c r="A46" s="7" t="s">
        <v>8</v>
      </c>
      <c r="B46" s="27">
        <v>12</v>
      </c>
      <c r="C46" s="27">
        <v>12</v>
      </c>
      <c r="D46" s="27">
        <v>91380.801</v>
      </c>
      <c r="E46" s="27">
        <v>96000.316</v>
      </c>
      <c r="F46" s="27">
        <f>D46/B46</f>
        <v>7615.066750000001</v>
      </c>
      <c r="G46" s="27">
        <f>E46/C46</f>
        <v>8000.026333333334</v>
      </c>
      <c r="H46" s="26">
        <f>(G46-F46)/F46*100</f>
        <v>5.055235836683024</v>
      </c>
    </row>
    <row r="47" spans="1:8" s="1" customFormat="1" ht="16.5">
      <c r="A47" s="16" t="s">
        <v>53</v>
      </c>
      <c r="B47" s="28"/>
      <c r="C47" s="28"/>
      <c r="D47" s="28"/>
      <c r="E47" s="28"/>
      <c r="F47" s="28"/>
      <c r="G47" s="28"/>
      <c r="H47" s="24"/>
    </row>
    <row r="48" spans="1:8" s="5" customFormat="1" ht="16.5">
      <c r="A48" s="8" t="s">
        <v>33</v>
      </c>
      <c r="B48" s="34">
        <v>4</v>
      </c>
      <c r="C48" s="34">
        <v>4</v>
      </c>
      <c r="D48" s="34">
        <v>11673.636</v>
      </c>
      <c r="E48" s="34">
        <v>11349</v>
      </c>
      <c r="F48" s="27">
        <f>D48/B48</f>
        <v>2918.409</v>
      </c>
      <c r="G48" s="27">
        <f>E48/C48</f>
        <v>2837.25</v>
      </c>
      <c r="H48" s="26">
        <f>(G48-F48)/F48*100</f>
        <v>-2.7809330357739475</v>
      </c>
    </row>
    <row r="49" spans="1:8" s="5" customFormat="1" ht="16.5">
      <c r="A49" s="9" t="s">
        <v>54</v>
      </c>
      <c r="B49" s="29"/>
      <c r="C49" s="29"/>
      <c r="D49" s="29"/>
      <c r="E49" s="29"/>
      <c r="F49" s="29"/>
      <c r="G49" s="29"/>
      <c r="H49" s="23"/>
    </row>
    <row r="50" spans="1:8" s="5" customFormat="1" ht="16.5">
      <c r="A50" s="8" t="s">
        <v>28</v>
      </c>
      <c r="B50" s="34">
        <v>21</v>
      </c>
      <c r="C50" s="27">
        <v>24</v>
      </c>
      <c r="D50" s="34">
        <v>41376.43</v>
      </c>
      <c r="E50" s="34">
        <v>46893.255</v>
      </c>
      <c r="F50" s="27">
        <f>D50/B50</f>
        <v>1970.3061904761905</v>
      </c>
      <c r="G50" s="27">
        <f>E50/C50</f>
        <v>1953.885625</v>
      </c>
      <c r="H50" s="26">
        <f>(G50-F50)/F50*100</f>
        <v>-0.8334017096206783</v>
      </c>
    </row>
    <row r="51" spans="1:8" s="5" customFormat="1" ht="16.5">
      <c r="A51" s="9" t="s">
        <v>63</v>
      </c>
      <c r="B51" s="29"/>
      <c r="C51" s="28"/>
      <c r="D51" s="29"/>
      <c r="E51" s="29"/>
      <c r="F51" s="29"/>
      <c r="G51" s="29"/>
      <c r="H51" s="23"/>
    </row>
    <row r="52" spans="1:8" s="5" customFormat="1" ht="16.5">
      <c r="A52" s="8" t="s">
        <v>57</v>
      </c>
      <c r="B52" s="30">
        <v>2</v>
      </c>
      <c r="C52" s="27">
        <v>2</v>
      </c>
      <c r="D52" s="30">
        <v>2334</v>
      </c>
      <c r="E52" s="30">
        <v>2420</v>
      </c>
      <c r="F52" s="26" t="s">
        <v>59</v>
      </c>
      <c r="G52" s="27">
        <f>E52/C52</f>
        <v>1210</v>
      </c>
      <c r="H52" s="26" t="s">
        <v>59</v>
      </c>
    </row>
    <row r="53" spans="1:8" s="5" customFormat="1" ht="16.5">
      <c r="A53" s="10" t="s">
        <v>62</v>
      </c>
      <c r="B53" s="30"/>
      <c r="C53" s="28"/>
      <c r="D53" s="30"/>
      <c r="E53" s="30"/>
      <c r="F53" s="30"/>
      <c r="G53" s="30"/>
      <c r="H53" s="25"/>
    </row>
    <row r="54" spans="1:8" s="1" customFormat="1" ht="16.5">
      <c r="A54" s="7" t="s">
        <v>58</v>
      </c>
      <c r="B54" s="27">
        <v>45</v>
      </c>
      <c r="C54" s="27">
        <v>47</v>
      </c>
      <c r="D54" s="27">
        <v>87808.865</v>
      </c>
      <c r="E54" s="27">
        <v>88034</v>
      </c>
      <c r="F54" s="27">
        <f>D54/B54</f>
        <v>1951.3081111111112</v>
      </c>
      <c r="G54" s="27">
        <f>E54/C54</f>
        <v>1873.063829787234</v>
      </c>
      <c r="H54" s="26">
        <f>(G54-F54)/F54*100</f>
        <v>-4.0098373433872245</v>
      </c>
    </row>
    <row r="55" spans="1:8" s="1" customFormat="1" ht="16.5">
      <c r="A55" s="6" t="s">
        <v>55</v>
      </c>
      <c r="B55" s="28"/>
      <c r="C55" s="28"/>
      <c r="D55" s="28"/>
      <c r="E55" s="28"/>
      <c r="F55" s="28"/>
      <c r="G55" s="28"/>
      <c r="H55" s="24"/>
    </row>
    <row r="56" spans="1:8" s="1" customFormat="1" ht="16.5">
      <c r="A56" s="7" t="s">
        <v>31</v>
      </c>
      <c r="B56" s="27">
        <v>1</v>
      </c>
      <c r="C56" s="27">
        <v>0</v>
      </c>
      <c r="D56" s="27">
        <v>74.67</v>
      </c>
      <c r="E56" s="27">
        <v>0</v>
      </c>
      <c r="F56" s="27">
        <f>D56/B56</f>
        <v>74.67</v>
      </c>
      <c r="G56" s="26" t="s">
        <v>59</v>
      </c>
      <c r="H56" s="26" t="s">
        <v>59</v>
      </c>
    </row>
    <row r="57" spans="1:8" s="1" customFormat="1" ht="16.5">
      <c r="A57" s="6" t="s">
        <v>21</v>
      </c>
      <c r="B57" s="28"/>
      <c r="C57" s="28"/>
      <c r="D57" s="28"/>
      <c r="E57" s="28"/>
      <c r="F57" s="28"/>
      <c r="G57" s="28"/>
      <c r="H57" s="24"/>
    </row>
    <row r="58" spans="1:8" s="19" customFormat="1" ht="16.5">
      <c r="A58" s="18" t="s">
        <v>29</v>
      </c>
      <c r="B58" s="35"/>
      <c r="C58" s="35"/>
      <c r="D58" s="35"/>
      <c r="E58" s="31"/>
      <c r="F58" s="31"/>
      <c r="G58" s="31"/>
      <c r="H58" s="17"/>
    </row>
    <row r="59" spans="1:8" s="19" customFormat="1" ht="16.5">
      <c r="A59" s="18" t="s">
        <v>60</v>
      </c>
      <c r="B59" s="31"/>
      <c r="C59" s="32"/>
      <c r="D59" s="31"/>
      <c r="E59" s="32"/>
      <c r="F59" s="31"/>
      <c r="G59" s="31"/>
      <c r="H59" s="17"/>
    </row>
    <row r="61" ht="16.5">
      <c r="D61" s="38"/>
    </row>
    <row r="65" spans="6:7" ht="16.5">
      <c r="F65" s="36"/>
      <c r="G65" s="36"/>
    </row>
  </sheetData>
  <sheetProtection/>
  <autoFilter ref="A3:H59"/>
  <mergeCells count="4">
    <mergeCell ref="A1:H1"/>
    <mergeCell ref="B2:C2"/>
    <mergeCell ref="D2:E2"/>
    <mergeCell ref="F2:G2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蘇郁惠</cp:lastModifiedBy>
  <cp:lastPrinted>2017-02-23T02:45:52Z</cp:lastPrinted>
  <dcterms:created xsi:type="dcterms:W3CDTF">2004-02-17T08:41:27Z</dcterms:created>
  <dcterms:modified xsi:type="dcterms:W3CDTF">2017-03-17T07:31:44Z</dcterms:modified>
  <cp:category/>
  <cp:version/>
  <cp:contentType/>
  <cp:contentStatus/>
</cp:coreProperties>
</file>